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1235" activeTab="0"/>
  </bookViews>
  <sheets>
    <sheet name="发放表（台内）" sheetId="1" r:id="rId1"/>
    <sheet name="发放表（台外）" sheetId="2" r:id="rId2"/>
    <sheet name="说明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<sst xmlns="http://schemas.openxmlformats.org/spreadsheetml/2006/main" count="70" uniqueCount="59">
  <si>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发放金额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</si>
  <si>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</si>
  <si>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</si>
  <si>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签字</t>
    </r>
  </si>
  <si>
    <t>合计</t>
  </si>
  <si>
    <t>身份证号</t>
  </si>
  <si>
    <t>职工编号</t>
  </si>
  <si>
    <t>工行卡号</t>
  </si>
  <si>
    <t>工行卡号</t>
  </si>
  <si>
    <t>应发金额</t>
  </si>
  <si>
    <t>实发金额</t>
  </si>
  <si>
    <t>一、支付对象</t>
  </si>
  <si>
    <t>项目实施过程中临时聘请的专家，不得支付给项目（课题）组成员，不得支付给参与项目（课题）管理的相关人员。</t>
  </si>
  <si>
    <t>三、发放方式</t>
  </si>
  <si>
    <t>发放事由</t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</si>
  <si>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</si>
  <si>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</si>
  <si>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工作单位</t>
    </r>
  </si>
  <si>
    <r>
      <rPr>
        <sz val="12"/>
        <rFont val="宋体"/>
        <family val="0"/>
      </rPr>
      <t>扣税金额</t>
    </r>
  </si>
  <si>
    <r>
      <rPr>
        <sz val="12"/>
        <rFont val="宋体"/>
        <family val="0"/>
      </rPr>
      <t>签字</t>
    </r>
  </si>
  <si>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题组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长</t>
    </r>
  </si>
  <si>
    <r>
      <rPr>
        <sz val="12"/>
        <rFont val="宋体"/>
        <family val="0"/>
      </rPr>
      <t>课题类</t>
    </r>
    <r>
      <rPr>
        <sz val="12"/>
        <rFont val="宋体"/>
        <family val="0"/>
      </rPr>
      <t>型</t>
    </r>
  </si>
  <si>
    <t>说明</t>
  </si>
  <si>
    <t>说明</t>
  </si>
  <si>
    <t>二、支付标准</t>
  </si>
  <si>
    <r>
      <t>1</t>
    </r>
    <r>
      <rPr>
        <b/>
        <sz val="14"/>
        <color indexed="8"/>
        <rFont val="宋体"/>
        <family val="0"/>
      </rPr>
      <t>、会议、现场访谈或者勘察。</t>
    </r>
  </si>
  <si>
    <t>专家咨询费填写《紫金山天文台专家咨询费发放表》，会议咨询需附会议通知，通讯咨询需附咨询时间和次数。原则上不得发放现金，需通过银行转账方式发放。</t>
  </si>
  <si>
    <t>备注</t>
  </si>
  <si>
    <t>台内课题号</t>
  </si>
  <si>
    <t>备注</t>
  </si>
  <si>
    <t>职称/职级</t>
  </si>
  <si>
    <r>
      <rPr>
        <sz val="12"/>
        <rFont val="宋体"/>
        <family val="0"/>
      </rPr>
      <t>职称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职级</t>
    </r>
  </si>
  <si>
    <r>
      <rPr>
        <sz val="12"/>
        <rFont val="宋体"/>
        <family val="0"/>
      </rPr>
      <t>课题类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型</t>
    </r>
  </si>
  <si>
    <r>
      <rPr>
        <sz val="12"/>
        <rFont val="宋体"/>
        <family val="0"/>
      </rPr>
      <t>课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题组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长</t>
    </r>
  </si>
  <si>
    <t>发放金额依据说明</t>
  </si>
  <si>
    <r>
      <t>（1）会期半天：院士、全国知名专家</t>
    </r>
    <r>
      <rPr>
        <b/>
        <sz val="14"/>
        <rFont val="Times New Roman"/>
        <family val="1"/>
      </rPr>
      <t>1350-2160</t>
    </r>
    <r>
      <rPr>
        <b/>
        <sz val="14"/>
        <rFont val="宋体"/>
        <family val="0"/>
      </rPr>
      <t>元／人（税后）；高级专业技术职称人员</t>
    </r>
    <r>
      <rPr>
        <b/>
        <sz val="14"/>
        <rFont val="Times New Roman"/>
        <family val="1"/>
      </rPr>
      <t>900-1440</t>
    </r>
    <r>
      <rPr>
        <b/>
        <sz val="14"/>
        <rFont val="宋体"/>
        <family val="0"/>
      </rPr>
      <t>元／人（税后）；其他专业人员</t>
    </r>
    <r>
      <rPr>
        <b/>
        <sz val="14"/>
        <rFont val="Times New Roman"/>
        <family val="1"/>
      </rPr>
      <t>540-900</t>
    </r>
    <r>
      <rPr>
        <b/>
        <sz val="14"/>
        <rFont val="宋体"/>
        <family val="0"/>
      </rPr>
      <t>元／人（税后）。</t>
    </r>
  </si>
  <si>
    <r>
      <t>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）会期不超过两天：</t>
    </r>
    <r>
      <rPr>
        <b/>
        <sz val="14"/>
        <color indexed="8"/>
        <rFont val="宋体"/>
        <family val="0"/>
      </rPr>
      <t>院士、全国知名专家</t>
    </r>
    <r>
      <rPr>
        <b/>
        <sz val="14"/>
        <rFont val="Times New Roman"/>
        <family val="1"/>
      </rPr>
      <t>2250-3600</t>
    </r>
    <r>
      <rPr>
        <b/>
        <sz val="14"/>
        <rFont val="宋体"/>
        <family val="0"/>
      </rPr>
      <t>元／人天（税后）；高级专业技术职称人员</t>
    </r>
    <r>
      <rPr>
        <b/>
        <sz val="14"/>
        <rFont val="Times New Roman"/>
        <family val="1"/>
      </rPr>
      <t>1500-2400</t>
    </r>
    <r>
      <rPr>
        <b/>
        <sz val="14"/>
        <rFont val="宋体"/>
        <family val="0"/>
      </rPr>
      <t>元／人天（税后）；其他专业人员</t>
    </r>
    <r>
      <rPr>
        <b/>
        <sz val="14"/>
        <rFont val="Times New Roman"/>
        <family val="1"/>
      </rPr>
      <t>900-1500</t>
    </r>
    <r>
      <rPr>
        <b/>
        <sz val="14"/>
        <rFont val="宋体"/>
        <family val="0"/>
      </rPr>
      <t>元／人天（税后）。</t>
    </r>
  </si>
  <si>
    <r>
      <t>（</t>
    </r>
    <r>
      <rPr>
        <b/>
        <sz val="14"/>
        <rFont val="Times New Roman"/>
        <family val="1"/>
      </rPr>
      <t>3</t>
    </r>
    <r>
      <rPr>
        <b/>
        <sz val="14"/>
        <rFont val="宋体"/>
        <family val="0"/>
      </rPr>
      <t>）会期两天以上，第一天和第二天按（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）的标准执行，自第三天起：</t>
    </r>
    <r>
      <rPr>
        <b/>
        <sz val="14"/>
        <color indexed="8"/>
        <rFont val="宋体"/>
        <family val="0"/>
      </rPr>
      <t>院士、全国知名专家</t>
    </r>
    <r>
      <rPr>
        <b/>
        <sz val="14"/>
        <rFont val="Times New Roman"/>
        <family val="1"/>
      </rPr>
      <t>1125-1800</t>
    </r>
    <r>
      <rPr>
        <b/>
        <sz val="14"/>
        <rFont val="宋体"/>
        <family val="0"/>
      </rPr>
      <t>元／人天（税后）；高级专业技术职称人员</t>
    </r>
    <r>
      <rPr>
        <b/>
        <sz val="14"/>
        <rFont val="Times New Roman"/>
        <family val="1"/>
      </rPr>
      <t>750-1200</t>
    </r>
    <r>
      <rPr>
        <b/>
        <sz val="14"/>
        <rFont val="宋体"/>
        <family val="0"/>
      </rPr>
      <t>元／人天（税后）；其他专业人员</t>
    </r>
    <r>
      <rPr>
        <b/>
        <sz val="14"/>
        <rFont val="Times New Roman"/>
        <family val="1"/>
      </rPr>
      <t>450-750</t>
    </r>
    <r>
      <rPr>
        <b/>
        <sz val="14"/>
        <rFont val="宋体"/>
        <family val="0"/>
      </rPr>
      <t>元／人天（税后）。</t>
    </r>
  </si>
  <si>
    <t>2、通讯咨询标准：</t>
  </si>
  <si>
    <t>院士、全国知名专家450-1800元／次（税后）；高级专业技术职称人员300-1200元／次（税后）；其他专业人员180-750元／次（税后）。</t>
  </si>
  <si>
    <t>***学位论文答辩评审费   发放表（台内）</t>
  </si>
  <si>
    <t>***学位论文答辩评审费   发放表（台外）</t>
  </si>
  <si>
    <r>
      <rPr>
        <b/>
        <sz val="11"/>
        <rFont val="宋体"/>
        <family val="0"/>
      </rPr>
      <t>天文学院审核：</t>
    </r>
    <r>
      <rPr>
        <sz val="12"/>
        <rFont val="Times New Roman"/>
        <family val="1"/>
      </rPr>
      <t xml:space="preserve">
</t>
    </r>
  </si>
  <si>
    <r>
      <rPr>
        <b/>
        <sz val="11"/>
        <rFont val="宋体"/>
        <family val="0"/>
      </rPr>
      <t>科技处审核：</t>
    </r>
    <r>
      <rPr>
        <sz val="12"/>
        <rFont val="Times New Roman"/>
        <family val="1"/>
      </rPr>
      <t xml:space="preserve">
</t>
    </r>
  </si>
  <si>
    <t xml:space="preserve">财务室核收课题费情况：
</t>
  </si>
  <si>
    <r>
      <rPr>
        <sz val="10"/>
        <rFont val="宋体"/>
        <family val="0"/>
      </rPr>
      <t>经办人签字：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负责人签字：</t>
    </r>
    <r>
      <rPr>
        <sz val="10"/>
        <rFont val="Times New Roman"/>
        <family val="1"/>
      </rPr>
      <t xml:space="preserve">                                                           </t>
    </r>
  </si>
  <si>
    <r>
      <rPr>
        <sz val="10"/>
        <rFont val="宋体"/>
        <family val="0"/>
      </rPr>
      <t>经办人签字：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负责人签字：</t>
    </r>
    <r>
      <rPr>
        <sz val="10"/>
        <rFont val="Times New Roman"/>
        <family val="1"/>
      </rPr>
      <t xml:space="preserve">                                  </t>
    </r>
  </si>
  <si>
    <r>
      <t xml:space="preserve">    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日</t>
    </r>
  </si>
  <si>
    <r>
      <t xml:space="preserve">          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     </t>
    </r>
    <r>
      <rPr>
        <sz val="10"/>
        <rFont val="宋体"/>
        <family val="0"/>
      </rPr>
      <t>日</t>
    </r>
  </si>
  <si>
    <r>
      <t xml:space="preserve">                                   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</si>
  <si>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台长签字：</t>
    </r>
    <r>
      <rPr>
        <sz val="10"/>
        <rFont val="Times New Roman"/>
        <family val="1"/>
      </rPr>
      <t xml:space="preserve">                               </t>
    </r>
    <r>
      <rPr>
        <sz val="10"/>
        <rFont val="宋体"/>
        <family val="0"/>
      </rPr>
      <t>分管台领导签字：</t>
    </r>
    <r>
      <rPr>
        <sz val="10"/>
        <rFont val="Times New Roman"/>
        <family val="1"/>
      </rPr>
      <t xml:space="preserve">                              </t>
    </r>
    <r>
      <rPr>
        <sz val="10"/>
        <rFont val="宋体"/>
        <family val="0"/>
      </rPr>
      <t>部门负责人签字：</t>
    </r>
    <r>
      <rPr>
        <sz val="10"/>
        <rFont val="Times New Roman"/>
        <family val="1"/>
      </rPr>
      <t xml:space="preserve">                               </t>
    </r>
    <r>
      <rPr>
        <sz val="10"/>
        <rFont val="宋体"/>
        <family val="0"/>
      </rPr>
      <t>课题组长签字：</t>
    </r>
    <r>
      <rPr>
        <sz val="10"/>
        <rFont val="Times New Roman"/>
        <family val="1"/>
      </rPr>
      <t xml:space="preserve">                                </t>
    </r>
    <r>
      <rPr>
        <sz val="10"/>
        <rFont val="宋体"/>
        <family val="0"/>
      </rPr>
      <t>经办人签字：</t>
    </r>
    <r>
      <rPr>
        <sz val="10"/>
        <rFont val="Times New Roman"/>
        <family val="1"/>
      </rPr>
      <t xml:space="preserve">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</si>
  <si>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经办人签字：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负责人签字：</t>
    </r>
    <r>
      <rPr>
        <sz val="10"/>
        <rFont val="Times New Roman"/>
        <family val="1"/>
      </rPr>
      <t xml:space="preserve">                                  </t>
    </r>
  </si>
  <si>
    <r>
      <t xml:space="preserve">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日</t>
    </r>
  </si>
  <si>
    <r>
      <t xml:space="preserve">    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日</t>
    </r>
  </si>
  <si>
    <r>
      <t xml:space="preserve">          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日</t>
    </r>
  </si>
  <si>
    <r>
      <rPr>
        <sz val="10"/>
        <rFont val="宋体"/>
        <family val="0"/>
      </rPr>
      <t>台长签字：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分管台领导签字：</t>
    </r>
    <r>
      <rPr>
        <sz val="10"/>
        <rFont val="Times New Roman"/>
        <family val="1"/>
      </rPr>
      <t xml:space="preserve">                           </t>
    </r>
    <r>
      <rPr>
        <sz val="10"/>
        <rFont val="宋体"/>
        <family val="0"/>
      </rPr>
      <t>部门负责人签字：</t>
    </r>
    <r>
      <rPr>
        <sz val="10"/>
        <rFont val="Times New Roman"/>
        <family val="1"/>
      </rPr>
      <t xml:space="preserve">                            </t>
    </r>
    <r>
      <rPr>
        <sz val="10"/>
        <rFont val="宋体"/>
        <family val="0"/>
      </rPr>
      <t>课题组长签字：</t>
    </r>
    <r>
      <rPr>
        <sz val="10"/>
        <rFont val="Times New Roman"/>
        <family val="1"/>
      </rPr>
      <t xml:space="preserve">                              </t>
    </r>
    <r>
      <rPr>
        <sz val="10"/>
        <rFont val="宋体"/>
        <family val="0"/>
      </rPr>
      <t>经办人签字：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日</t>
    </r>
  </si>
  <si>
    <r>
      <rPr>
        <sz val="11"/>
        <rFont val="Times New Roman"/>
        <family val="1"/>
      </rPr>
      <t>1</t>
    </r>
    <r>
      <rPr>
        <sz val="11"/>
        <rFont val="宋体"/>
        <family val="0"/>
      </rPr>
      <t>、学位论文答辩（评审费）发放标准：
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）博士学位论文答辩：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评委：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次），硕士学位论文答辩：评委：</t>
    </r>
    <r>
      <rPr>
        <sz val="11"/>
        <rFont val="Times New Roman"/>
        <family val="1"/>
      </rPr>
      <t>300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
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）学位论文评阅：博士：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次），硕士：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元（人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</t>
    </r>
    <r>
      <rPr>
        <sz val="11"/>
        <rFont val="Times New Roman"/>
        <family val="1"/>
      </rPr>
      <t xml:space="preserve">                               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）答辩秘书：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</t>
    </r>
    <r>
      <rPr>
        <sz val="11"/>
        <rFont val="Times New Roman"/>
        <family val="1"/>
      </rPr>
      <t xml:space="preserve">                                                                    
2</t>
    </r>
    <r>
      <rPr>
        <sz val="11"/>
        <rFont val="宋体"/>
        <family val="0"/>
      </rPr>
      <t xml:space="preserve">、台内职工发放时不单独计税，月底和本月工资合并计税，在下月工资中扣除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、电子版发送至</t>
    </r>
    <r>
      <rPr>
        <sz val="11"/>
        <rFont val="Times New Roman"/>
        <family val="1"/>
      </rPr>
      <t>pmolwf@pmo.ac.cn</t>
    </r>
    <r>
      <rPr>
        <sz val="12"/>
        <rFont val="Times New Roman"/>
        <family val="1"/>
      </rPr>
      <t xml:space="preserve">      </t>
    </r>
  </si>
  <si>
    <r>
      <t>1</t>
    </r>
    <r>
      <rPr>
        <sz val="11"/>
        <rFont val="宋体"/>
        <family val="0"/>
      </rPr>
      <t>、学位论文答辩（评审费）发放标准：
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）博士学位论文答辩：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评委：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次），硕士学位论文答辩：评委：</t>
    </r>
    <r>
      <rPr>
        <sz val="11"/>
        <rFont val="Times New Roman"/>
        <family val="1"/>
      </rPr>
      <t>300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
（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）学位论文评阅：博士：</t>
    </r>
    <r>
      <rPr>
        <sz val="11"/>
        <rFont val="Times New Roman"/>
        <family val="1"/>
      </rPr>
      <t>500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次），硕士</t>
    </r>
    <r>
      <rPr>
        <sz val="11"/>
        <rFont val="Times New Roman"/>
        <family val="1"/>
      </rPr>
      <t>400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</t>
    </r>
    <r>
      <rPr>
        <sz val="11"/>
        <rFont val="Times New Roman"/>
        <family val="1"/>
      </rPr>
      <t xml:space="preserve">                          
</t>
    </r>
    <r>
      <rPr>
        <sz val="11"/>
        <rFont val="宋体"/>
        <family val="0"/>
      </rPr>
      <t>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）答辩秘书：</t>
    </r>
    <r>
      <rPr>
        <sz val="11"/>
        <rFont val="Times New Roman"/>
        <family val="1"/>
      </rPr>
      <t>200</t>
    </r>
    <r>
      <rPr>
        <sz val="11"/>
        <rFont val="宋体"/>
        <family val="0"/>
      </rPr>
      <t>元（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次）</t>
    </r>
    <r>
      <rPr>
        <sz val="11"/>
        <rFont val="Times New Roman"/>
        <family val="1"/>
      </rPr>
      <t xml:space="preserve">                                                                                                
2</t>
    </r>
    <r>
      <rPr>
        <sz val="11"/>
        <rFont val="宋体"/>
        <family val="0"/>
      </rPr>
      <t xml:space="preserve">、台内职工发放时不单独计税，月底和本月工资合并计税，在下月工资中扣除
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、电子版发送至</t>
    </r>
    <r>
      <rPr>
        <sz val="11"/>
        <rFont val="Times New Roman"/>
        <family val="1"/>
      </rPr>
      <t>pmolwf@pmo.ac.cn</t>
    </r>
  </si>
  <si>
    <t>手机号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</si>
</sst>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</numFmts>
  <fonts count="55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4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9"/>
      <name val="楷体_GB2312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181" fontId="5" fillId="0" borderId="11" xfId="0" applyNumberFormat="1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 applyProtection="1">
      <alignment horizontal="right" vertical="center" shrinkToFit="1"/>
      <protection locked="0"/>
    </xf>
    <xf numFmtId="181" fontId="5" fillId="0" borderId="11" xfId="0" applyNumberFormat="1" applyFont="1" applyBorder="1" applyAlignment="1" applyProtection="1">
      <alignment horizontal="right" vertical="center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181" fontId="5" fillId="33" borderId="11" xfId="0" applyNumberFormat="1" applyFont="1" applyFill="1" applyBorder="1" applyAlignment="1" applyProtection="1">
      <alignment horizontal="right" vertical="center" shrinkToFit="1"/>
      <protection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 wrapText="1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vertical="center" wrapTex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0" fillId="0" borderId="18" xfId="0" applyFont="1" applyBorder="1" applyAlignment="1">
      <alignment vertical="center"/>
    </xf>
    <xf numFmtId="0" fontId="17" fillId="0" borderId="18" xfId="0" applyFont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vertical="center" wrapText="1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left" vertical="top" wrapText="1"/>
      <protection locked="0"/>
    </xf>
    <xf numFmtId="0" fontId="14" fillId="0" borderId="22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left" vertical="top" wrapText="1"/>
      <protection locked="0"/>
    </xf>
    <xf numFmtId="0" fontId="14" fillId="0" borderId="24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25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top" wrapText="1"/>
      <protection locked="0"/>
    </xf>
    <xf numFmtId="0" fontId="14" fillId="0" borderId="22" xfId="0" applyFont="1" applyBorder="1" applyAlignment="1" applyProtection="1">
      <alignment horizontal="center" vertical="top" wrapText="1"/>
      <protection locked="0"/>
    </xf>
    <xf numFmtId="0" fontId="14" fillId="0" borderId="23" xfId="0" applyFont="1" applyBorder="1" applyAlignment="1" applyProtection="1">
      <alignment horizontal="center" vertical="top" wrapText="1"/>
      <protection locked="0"/>
    </xf>
    <xf numFmtId="0" fontId="14" fillId="0" borderId="24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 applyProtection="1">
      <alignment horizontal="center" vertical="top" wrapText="1"/>
      <protection locked="0"/>
    </xf>
    <xf numFmtId="0" fontId="14" fillId="0" borderId="26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4" fillId="0" borderId="10" xfId="0" applyFont="1" applyBorder="1" applyAlignment="1" applyProtection="1">
      <alignment horizontal="center" vertical="top" wrapText="1"/>
      <protection locked="0"/>
    </xf>
    <xf numFmtId="0" fontId="14" fillId="0" borderId="20" xfId="0" applyFont="1" applyBorder="1" applyAlignment="1" applyProtection="1">
      <alignment horizontal="center" vertical="top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top" wrapText="1"/>
      <protection locked="0"/>
    </xf>
    <xf numFmtId="0" fontId="15" fillId="0" borderId="26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20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H32" sqref="H32"/>
    </sheetView>
  </sheetViews>
  <sheetFormatPr defaultColWidth="9.00390625" defaultRowHeight="14.25"/>
  <cols>
    <col min="1" max="1" width="4.75390625" style="1" customWidth="1"/>
    <col min="2" max="2" width="9.75390625" style="1" customWidth="1"/>
    <col min="3" max="3" width="13.875" style="1" customWidth="1"/>
    <col min="4" max="4" width="11.50390625" style="1" customWidth="1"/>
    <col min="5" max="5" width="12.625" style="1" customWidth="1"/>
    <col min="6" max="6" width="23.125" style="18" customWidth="1"/>
    <col min="7" max="7" width="13.125" style="1" customWidth="1"/>
    <col min="8" max="8" width="14.00390625" style="1" customWidth="1"/>
    <col min="9" max="9" width="6.75390625" style="1" customWidth="1"/>
    <col min="10" max="10" width="7.125" style="5" customWidth="1"/>
    <col min="11" max="11" width="11.625" style="5" customWidth="1"/>
    <col min="12" max="16384" width="9.00390625" style="1" customWidth="1"/>
  </cols>
  <sheetData>
    <row r="1" spans="1:11" ht="23.25">
      <c r="A1" s="52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2"/>
      <c r="B2" s="2"/>
      <c r="C2" s="2"/>
      <c r="D2" s="2"/>
      <c r="E2" s="2"/>
      <c r="F2" s="19"/>
      <c r="G2" s="3"/>
      <c r="H2" s="2"/>
      <c r="I2" s="2"/>
      <c r="J2" s="2"/>
      <c r="K2" s="4"/>
    </row>
    <row r="3" spans="1:11" ht="18" customHeight="1">
      <c r="A3" s="61" t="s">
        <v>28</v>
      </c>
      <c r="B3" s="62"/>
      <c r="C3" s="36" t="s">
        <v>21</v>
      </c>
      <c r="D3" s="35" t="s">
        <v>20</v>
      </c>
      <c r="E3" s="99" t="s">
        <v>14</v>
      </c>
      <c r="F3" s="86"/>
      <c r="G3" s="86"/>
      <c r="H3" s="87"/>
      <c r="I3" s="48" t="s">
        <v>34</v>
      </c>
      <c r="J3" s="49"/>
      <c r="K3" s="50"/>
    </row>
    <row r="4" spans="1:11" ht="18" customHeight="1">
      <c r="A4" s="62"/>
      <c r="B4" s="62"/>
      <c r="C4" s="36"/>
      <c r="D4" s="35"/>
      <c r="E4" s="102"/>
      <c r="F4" s="100"/>
      <c r="G4" s="100"/>
      <c r="H4" s="101"/>
      <c r="I4" s="51"/>
      <c r="J4" s="49"/>
      <c r="K4" s="50"/>
    </row>
    <row r="5" spans="1:11" ht="18" customHeight="1">
      <c r="A5" s="7" t="s">
        <v>1</v>
      </c>
      <c r="B5" s="24" t="s">
        <v>6</v>
      </c>
      <c r="C5" s="21" t="s">
        <v>2</v>
      </c>
      <c r="D5" s="41" t="s">
        <v>30</v>
      </c>
      <c r="E5" s="114" t="s">
        <v>58</v>
      </c>
      <c r="F5" s="25" t="s">
        <v>8</v>
      </c>
      <c r="G5" s="22" t="s">
        <v>0</v>
      </c>
      <c r="H5" s="8" t="s">
        <v>3</v>
      </c>
      <c r="I5" s="40" t="s">
        <v>27</v>
      </c>
      <c r="J5" s="54" t="s">
        <v>23</v>
      </c>
      <c r="K5" s="55"/>
    </row>
    <row r="6" spans="1:11" ht="18" customHeight="1">
      <c r="A6" s="9">
        <v>1</v>
      </c>
      <c r="B6" s="6"/>
      <c r="C6" s="10"/>
      <c r="D6" s="10"/>
      <c r="E6" s="10"/>
      <c r="F6" s="20"/>
      <c r="G6" s="11"/>
      <c r="H6" s="12"/>
      <c r="I6" s="12"/>
      <c r="J6" s="56" t="s">
        <v>57</v>
      </c>
      <c r="K6" s="57"/>
    </row>
    <row r="7" spans="1:11" ht="18" customHeight="1">
      <c r="A7" s="9">
        <v>2</v>
      </c>
      <c r="B7" s="6"/>
      <c r="C7" s="6"/>
      <c r="D7" s="6"/>
      <c r="E7" s="6"/>
      <c r="F7" s="16"/>
      <c r="G7" s="11"/>
      <c r="H7" s="12"/>
      <c r="I7" s="12"/>
      <c r="J7" s="57"/>
      <c r="K7" s="57"/>
    </row>
    <row r="8" spans="1:11" ht="18" customHeight="1">
      <c r="A8" s="9">
        <v>3</v>
      </c>
      <c r="B8" s="6"/>
      <c r="C8" s="6"/>
      <c r="D8" s="6"/>
      <c r="E8" s="6"/>
      <c r="F8" s="16"/>
      <c r="G8" s="11"/>
      <c r="H8" s="12"/>
      <c r="I8" s="12"/>
      <c r="J8" s="57"/>
      <c r="K8" s="57"/>
    </row>
    <row r="9" spans="1:11" ht="18" customHeight="1">
      <c r="A9" s="9">
        <v>4</v>
      </c>
      <c r="B9" s="6"/>
      <c r="C9" s="6"/>
      <c r="D9" s="6"/>
      <c r="E9" s="6"/>
      <c r="F9" s="16"/>
      <c r="G9" s="11"/>
      <c r="H9" s="12"/>
      <c r="I9" s="12"/>
      <c r="J9" s="57"/>
      <c r="K9" s="57"/>
    </row>
    <row r="10" spans="1:11" ht="18" customHeight="1">
      <c r="A10" s="9">
        <v>5</v>
      </c>
      <c r="B10" s="6"/>
      <c r="C10" s="6"/>
      <c r="D10" s="6"/>
      <c r="E10" s="6"/>
      <c r="F10" s="16"/>
      <c r="G10" s="11"/>
      <c r="H10" s="12"/>
      <c r="I10" s="12"/>
      <c r="J10" s="57"/>
      <c r="K10" s="57"/>
    </row>
    <row r="11" spans="1:11" ht="18" customHeight="1">
      <c r="A11" s="9">
        <v>6</v>
      </c>
      <c r="B11" s="6"/>
      <c r="C11" s="6"/>
      <c r="D11" s="6"/>
      <c r="E11" s="6"/>
      <c r="F11" s="16"/>
      <c r="G11" s="11"/>
      <c r="H11" s="12"/>
      <c r="I11" s="12"/>
      <c r="J11" s="57"/>
      <c r="K11" s="57"/>
    </row>
    <row r="12" spans="1:11" ht="18" customHeight="1">
      <c r="A12" s="9">
        <v>7</v>
      </c>
      <c r="B12" s="6"/>
      <c r="C12" s="6"/>
      <c r="D12" s="6"/>
      <c r="E12" s="6"/>
      <c r="F12" s="16"/>
      <c r="G12" s="11"/>
      <c r="H12" s="12"/>
      <c r="I12" s="12"/>
      <c r="J12" s="57"/>
      <c r="K12" s="57"/>
    </row>
    <row r="13" spans="1:11" ht="18" customHeight="1">
      <c r="A13" s="9">
        <v>8</v>
      </c>
      <c r="B13" s="6"/>
      <c r="C13" s="6"/>
      <c r="D13" s="6"/>
      <c r="E13" s="6"/>
      <c r="F13" s="16"/>
      <c r="G13" s="11"/>
      <c r="H13" s="12"/>
      <c r="I13" s="12"/>
      <c r="J13" s="57"/>
      <c r="K13" s="57"/>
    </row>
    <row r="14" spans="1:11" ht="18" customHeight="1">
      <c r="A14" s="9">
        <v>9</v>
      </c>
      <c r="B14" s="6"/>
      <c r="C14" s="6"/>
      <c r="D14" s="6"/>
      <c r="E14" s="6"/>
      <c r="F14" s="16"/>
      <c r="G14" s="11"/>
      <c r="H14" s="12"/>
      <c r="I14" s="12"/>
      <c r="J14" s="57"/>
      <c r="K14" s="57"/>
    </row>
    <row r="15" spans="1:11" ht="18" customHeight="1">
      <c r="A15" s="9">
        <v>10</v>
      </c>
      <c r="B15" s="6"/>
      <c r="C15" s="6"/>
      <c r="D15" s="6"/>
      <c r="E15" s="6"/>
      <c r="F15" s="16"/>
      <c r="G15" s="11"/>
      <c r="H15" s="12"/>
      <c r="I15" s="12"/>
      <c r="J15" s="57"/>
      <c r="K15" s="57"/>
    </row>
    <row r="16" spans="1:11" ht="18" customHeight="1">
      <c r="A16" s="9">
        <v>11</v>
      </c>
      <c r="B16" s="6"/>
      <c r="C16" s="6"/>
      <c r="D16" s="6"/>
      <c r="E16" s="6"/>
      <c r="F16" s="16"/>
      <c r="G16" s="11"/>
      <c r="H16" s="12"/>
      <c r="I16" s="12"/>
      <c r="J16" s="57"/>
      <c r="K16" s="57"/>
    </row>
    <row r="17" spans="1:11" ht="18" customHeight="1">
      <c r="A17" s="9">
        <v>12</v>
      </c>
      <c r="B17" s="6"/>
      <c r="C17" s="6"/>
      <c r="D17" s="6"/>
      <c r="E17" s="6"/>
      <c r="F17" s="16"/>
      <c r="G17" s="11"/>
      <c r="H17" s="12"/>
      <c r="I17" s="12"/>
      <c r="J17" s="57"/>
      <c r="K17" s="57"/>
    </row>
    <row r="18" spans="1:11" ht="18" customHeight="1">
      <c r="A18" s="9">
        <v>13</v>
      </c>
      <c r="B18" s="6"/>
      <c r="C18" s="6"/>
      <c r="D18" s="6"/>
      <c r="E18" s="6"/>
      <c r="F18" s="16"/>
      <c r="G18" s="11"/>
      <c r="H18" s="12"/>
      <c r="I18" s="12"/>
      <c r="J18" s="57"/>
      <c r="K18" s="57"/>
    </row>
    <row r="19" spans="1:11" ht="18" customHeight="1">
      <c r="A19" s="9">
        <v>14</v>
      </c>
      <c r="B19" s="6"/>
      <c r="C19" s="6"/>
      <c r="D19" s="6"/>
      <c r="E19" s="6"/>
      <c r="F19" s="16"/>
      <c r="G19" s="11"/>
      <c r="H19" s="12"/>
      <c r="I19" s="12"/>
      <c r="J19" s="57"/>
      <c r="K19" s="57"/>
    </row>
    <row r="20" spans="1:11" ht="18" customHeight="1">
      <c r="A20" s="9">
        <v>15</v>
      </c>
      <c r="B20" s="6"/>
      <c r="C20" s="6"/>
      <c r="D20" s="6"/>
      <c r="E20" s="6"/>
      <c r="F20" s="16"/>
      <c r="G20" s="11"/>
      <c r="H20" s="12"/>
      <c r="I20" s="12"/>
      <c r="J20" s="57"/>
      <c r="K20" s="57"/>
    </row>
    <row r="21" spans="1:11" ht="18" customHeight="1">
      <c r="A21" s="9">
        <v>16</v>
      </c>
      <c r="B21" s="6"/>
      <c r="C21" s="6"/>
      <c r="D21" s="6"/>
      <c r="E21" s="6"/>
      <c r="F21" s="16"/>
      <c r="G21" s="11"/>
      <c r="H21" s="12"/>
      <c r="I21" s="12"/>
      <c r="J21" s="57"/>
      <c r="K21" s="57"/>
    </row>
    <row r="22" spans="1:11" ht="17.25" customHeight="1">
      <c r="A22" s="59" t="s">
        <v>4</v>
      </c>
      <c r="B22" s="59"/>
      <c r="C22" s="60"/>
      <c r="D22" s="60"/>
      <c r="E22" s="113"/>
      <c r="F22" s="28"/>
      <c r="G22" s="29">
        <f>SUM(G6:G21)</f>
        <v>0</v>
      </c>
      <c r="H22" s="42"/>
      <c r="I22" s="42"/>
      <c r="J22" s="58"/>
      <c r="K22" s="58"/>
    </row>
    <row r="23" spans="1:11" ht="18" customHeight="1">
      <c r="A23" s="45" t="s">
        <v>42</v>
      </c>
      <c r="B23" s="45"/>
      <c r="C23" s="45"/>
      <c r="D23" s="45"/>
      <c r="E23" s="115" t="s">
        <v>43</v>
      </c>
      <c r="F23" s="116"/>
      <c r="G23" s="117"/>
      <c r="H23" s="124" t="s">
        <v>44</v>
      </c>
      <c r="I23" s="124"/>
      <c r="J23" s="124"/>
      <c r="K23" s="125"/>
    </row>
    <row r="24" spans="1:11" ht="18" customHeight="1">
      <c r="A24" s="45"/>
      <c r="B24" s="45"/>
      <c r="C24" s="45"/>
      <c r="D24" s="45"/>
      <c r="E24" s="118"/>
      <c r="F24" s="119"/>
      <c r="G24" s="120"/>
      <c r="H24" s="126"/>
      <c r="I24" s="126"/>
      <c r="J24" s="126"/>
      <c r="K24" s="127"/>
    </row>
    <row r="25" spans="1:11" ht="15.75" customHeight="1">
      <c r="A25" s="46" t="s">
        <v>45</v>
      </c>
      <c r="B25" s="46"/>
      <c r="C25" s="46"/>
      <c r="D25" s="46"/>
      <c r="E25" s="121" t="s">
        <v>45</v>
      </c>
      <c r="F25" s="122"/>
      <c r="G25" s="123"/>
      <c r="H25" s="122" t="s">
        <v>51</v>
      </c>
      <c r="I25" s="122"/>
      <c r="J25" s="122"/>
      <c r="K25" s="123"/>
    </row>
    <row r="26" spans="1:11" ht="15.75" customHeight="1">
      <c r="A26" s="47" t="s">
        <v>53</v>
      </c>
      <c r="B26" s="47"/>
      <c r="C26" s="47"/>
      <c r="D26" s="47"/>
      <c r="E26" s="121" t="s">
        <v>54</v>
      </c>
      <c r="F26" s="122"/>
      <c r="G26" s="123"/>
      <c r="H26" s="122" t="s">
        <v>52</v>
      </c>
      <c r="I26" s="122"/>
      <c r="J26" s="122"/>
      <c r="K26" s="123"/>
    </row>
    <row r="27" spans="1:11" ht="15.75" customHeight="1">
      <c r="A27" s="44" t="s">
        <v>55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</sheetData>
  <sheetProtection/>
  <mergeCells count="20">
    <mergeCell ref="E3:H3"/>
    <mergeCell ref="E4:H4"/>
    <mergeCell ref="E23:G24"/>
    <mergeCell ref="H23:K24"/>
    <mergeCell ref="E25:G25"/>
    <mergeCell ref="E26:G26"/>
    <mergeCell ref="H25:K25"/>
    <mergeCell ref="I3:K3"/>
    <mergeCell ref="I4:K4"/>
    <mergeCell ref="A1:K1"/>
    <mergeCell ref="J5:K5"/>
    <mergeCell ref="J6:K22"/>
    <mergeCell ref="A22:D22"/>
    <mergeCell ref="A3:B3"/>
    <mergeCell ref="A4:B4"/>
    <mergeCell ref="A27:K27"/>
    <mergeCell ref="A23:D24"/>
    <mergeCell ref="A25:D25"/>
    <mergeCell ref="A26:D26"/>
    <mergeCell ref="H26:K26"/>
  </mergeCells>
  <printOptions/>
  <pageMargins left="0.63" right="0.26" top="0.54" bottom="0.44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I32" sqref="I32"/>
    </sheetView>
  </sheetViews>
  <sheetFormatPr defaultColWidth="9.00390625" defaultRowHeight="14.25"/>
  <cols>
    <col min="1" max="1" width="3.875" style="1" customWidth="1"/>
    <col min="2" max="2" width="8.50390625" style="1" customWidth="1"/>
    <col min="3" max="3" width="18.625" style="1" customWidth="1"/>
    <col min="4" max="4" width="10.75390625" style="1" customWidth="1"/>
    <col min="5" max="5" width="19.125" style="18" customWidth="1"/>
    <col min="6" max="6" width="11.75390625" style="18" customWidth="1"/>
    <col min="7" max="7" width="18.875" style="18" customWidth="1"/>
    <col min="8" max="8" width="8.875" style="1" customWidth="1"/>
    <col min="9" max="10" width="10.625" style="1" customWidth="1"/>
    <col min="11" max="11" width="11.375" style="1" customWidth="1"/>
    <col min="12" max="12" width="7.50390625" style="1" customWidth="1"/>
    <col min="13" max="13" width="17.25390625" style="5" customWidth="1"/>
    <col min="14" max="16384" width="9.00390625" style="1" customWidth="1"/>
  </cols>
  <sheetData>
    <row r="1" spans="1:13" ht="26.25">
      <c r="A1" s="91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5.75">
      <c r="A2" s="2"/>
      <c r="B2" s="2"/>
      <c r="C2" s="3"/>
      <c r="D2" s="3"/>
      <c r="E2" s="17"/>
      <c r="F2" s="17"/>
      <c r="G2" s="17"/>
      <c r="H2" s="3"/>
      <c r="I2" s="3"/>
      <c r="J2" s="3"/>
      <c r="K2" s="2"/>
      <c r="L2" s="2"/>
      <c r="M2" s="2"/>
    </row>
    <row r="3" spans="1:13" ht="18" customHeight="1">
      <c r="A3" s="99" t="s">
        <v>28</v>
      </c>
      <c r="B3" s="100"/>
      <c r="C3" s="101"/>
      <c r="D3" s="39" t="s">
        <v>32</v>
      </c>
      <c r="E3" s="102" t="s">
        <v>33</v>
      </c>
      <c r="F3" s="101"/>
      <c r="G3" s="61" t="s">
        <v>14</v>
      </c>
      <c r="H3" s="61"/>
      <c r="I3" s="61"/>
      <c r="J3" s="61"/>
      <c r="K3" s="48" t="s">
        <v>34</v>
      </c>
      <c r="L3" s="86"/>
      <c r="M3" s="87"/>
    </row>
    <row r="4" spans="1:13" ht="18" customHeight="1">
      <c r="A4" s="102"/>
      <c r="B4" s="100"/>
      <c r="C4" s="101"/>
      <c r="D4" s="39"/>
      <c r="E4" s="9"/>
      <c r="F4" s="9"/>
      <c r="G4" s="70"/>
      <c r="H4" s="70"/>
      <c r="I4" s="70"/>
      <c r="J4" s="70"/>
      <c r="K4" s="88"/>
      <c r="L4" s="89"/>
      <c r="M4" s="90"/>
    </row>
    <row r="5" spans="1:13" ht="18" customHeight="1">
      <c r="A5" s="7" t="s">
        <v>15</v>
      </c>
      <c r="B5" s="21" t="s">
        <v>16</v>
      </c>
      <c r="C5" s="9" t="s">
        <v>17</v>
      </c>
      <c r="D5" s="9" t="s">
        <v>31</v>
      </c>
      <c r="E5" s="30" t="s">
        <v>5</v>
      </c>
      <c r="F5" s="103" t="s">
        <v>58</v>
      </c>
      <c r="G5" s="31" t="s">
        <v>7</v>
      </c>
      <c r="H5" s="32" t="s">
        <v>9</v>
      </c>
      <c r="I5" s="23" t="s">
        <v>18</v>
      </c>
      <c r="J5" s="33" t="s">
        <v>10</v>
      </c>
      <c r="K5" s="8" t="s">
        <v>19</v>
      </c>
      <c r="L5" s="8" t="s">
        <v>29</v>
      </c>
      <c r="M5" s="37" t="s">
        <v>22</v>
      </c>
    </row>
    <row r="6" spans="1:13" ht="18" customHeight="1">
      <c r="A6" s="9">
        <v>1</v>
      </c>
      <c r="B6" s="32"/>
      <c r="C6" s="34"/>
      <c r="D6" s="34"/>
      <c r="E6" s="14"/>
      <c r="F6" s="16"/>
      <c r="G6" s="16"/>
      <c r="H6" s="11"/>
      <c r="I6" s="15">
        <f>MAX((H6-IF(H6&lt;4000,800,H6*0.2))*10%*{2,3,4}-1000*{0,2,7},0)</f>
        <v>0</v>
      </c>
      <c r="J6" s="15">
        <f>H6-I6</f>
        <v>0</v>
      </c>
      <c r="K6" s="12"/>
      <c r="L6" s="8"/>
      <c r="M6" s="93" t="s">
        <v>56</v>
      </c>
    </row>
    <row r="7" spans="1:13" ht="18" customHeight="1">
      <c r="A7" s="9">
        <v>2</v>
      </c>
      <c r="B7" s="6"/>
      <c r="C7" s="34"/>
      <c r="D7" s="34"/>
      <c r="E7" s="14"/>
      <c r="F7" s="16"/>
      <c r="G7" s="16"/>
      <c r="H7" s="11"/>
      <c r="I7" s="15">
        <f>MAX((H7-IF(H7&lt;4000,800,H7*0.2))*10%*{2,3,4}-1000*{0,2,7},0)</f>
        <v>0</v>
      </c>
      <c r="J7" s="15">
        <f>H7-I7</f>
        <v>0</v>
      </c>
      <c r="K7" s="12"/>
      <c r="L7" s="8"/>
      <c r="M7" s="94"/>
    </row>
    <row r="8" spans="1:13" ht="18" customHeight="1">
      <c r="A8" s="9">
        <v>3</v>
      </c>
      <c r="B8" s="6"/>
      <c r="C8" s="9"/>
      <c r="D8" s="9"/>
      <c r="E8" s="14"/>
      <c r="F8" s="16"/>
      <c r="G8" s="16"/>
      <c r="H8" s="11"/>
      <c r="I8" s="15">
        <f>MAX((H8-IF(H8&lt;4000,800,H8*0.2))*10%*{2,3,4}-1000*{0,2,7},0)</f>
        <v>0</v>
      </c>
      <c r="J8" s="15">
        <f aca="true" t="shared" si="0" ref="J8:J22">H8-I8</f>
        <v>0</v>
      </c>
      <c r="K8" s="12"/>
      <c r="L8" s="8"/>
      <c r="M8" s="94"/>
    </row>
    <row r="9" spans="1:13" ht="18" customHeight="1">
      <c r="A9" s="9">
        <v>4</v>
      </c>
      <c r="B9" s="6"/>
      <c r="C9" s="9"/>
      <c r="D9" s="9"/>
      <c r="E9" s="14"/>
      <c r="F9" s="16"/>
      <c r="G9" s="16"/>
      <c r="H9" s="11"/>
      <c r="I9" s="15">
        <f>MAX((H9-IF(H9&lt;4000,800,H9*0.2))*10%*{2,3,4}-1000*{0,2,7},0)</f>
        <v>0</v>
      </c>
      <c r="J9" s="15">
        <f t="shared" si="0"/>
        <v>0</v>
      </c>
      <c r="K9" s="12"/>
      <c r="L9" s="8"/>
      <c r="M9" s="94"/>
    </row>
    <row r="10" spans="1:13" ht="18" customHeight="1">
      <c r="A10" s="9">
        <v>5</v>
      </c>
      <c r="B10" s="6"/>
      <c r="C10" s="9"/>
      <c r="D10" s="9"/>
      <c r="E10" s="14"/>
      <c r="F10" s="16"/>
      <c r="G10" s="16"/>
      <c r="H10" s="11"/>
      <c r="I10" s="15">
        <f>MAX((H10-IF(H10&lt;4000,800,H10*0.2))*10%*{2,3,4}-1000*{0,2,7},0)</f>
        <v>0</v>
      </c>
      <c r="J10" s="15">
        <f t="shared" si="0"/>
        <v>0</v>
      </c>
      <c r="K10" s="12"/>
      <c r="L10" s="8"/>
      <c r="M10" s="94"/>
    </row>
    <row r="11" spans="1:13" ht="18" customHeight="1">
      <c r="A11" s="9">
        <v>6</v>
      </c>
      <c r="B11" s="6"/>
      <c r="C11" s="9"/>
      <c r="D11" s="9"/>
      <c r="E11" s="14"/>
      <c r="F11" s="16"/>
      <c r="G11" s="16"/>
      <c r="H11" s="11"/>
      <c r="I11" s="15">
        <f>MAX((H11-IF(H11&lt;4000,800,H11*0.2))*10%*{2,3,4}-1000*{0,2,7},0)</f>
        <v>0</v>
      </c>
      <c r="J11" s="15">
        <f t="shared" si="0"/>
        <v>0</v>
      </c>
      <c r="K11" s="12"/>
      <c r="L11" s="8"/>
      <c r="M11" s="94"/>
    </row>
    <row r="12" spans="1:13" ht="18" customHeight="1">
      <c r="A12" s="9">
        <v>7</v>
      </c>
      <c r="B12" s="6"/>
      <c r="C12" s="9"/>
      <c r="D12" s="9"/>
      <c r="E12" s="14"/>
      <c r="F12" s="16"/>
      <c r="G12" s="16"/>
      <c r="H12" s="11"/>
      <c r="I12" s="15">
        <f>MAX((H12-IF(H12&lt;4000,800,H12*0.2))*10%*{2,3,4}-1000*{0,2,7},0)</f>
        <v>0</v>
      </c>
      <c r="J12" s="15">
        <f t="shared" si="0"/>
        <v>0</v>
      </c>
      <c r="K12" s="12"/>
      <c r="L12" s="8"/>
      <c r="M12" s="94"/>
    </row>
    <row r="13" spans="1:13" ht="18" customHeight="1">
      <c r="A13" s="9">
        <v>8</v>
      </c>
      <c r="B13" s="6"/>
      <c r="C13" s="9"/>
      <c r="D13" s="9"/>
      <c r="E13" s="14"/>
      <c r="F13" s="16"/>
      <c r="G13" s="16"/>
      <c r="H13" s="11"/>
      <c r="I13" s="15">
        <f>MAX((H13-IF(H13&lt;4000,800,H13*0.2))*10%*{2,3,4}-1000*{0,2,7},0)</f>
        <v>0</v>
      </c>
      <c r="J13" s="15">
        <f t="shared" si="0"/>
        <v>0</v>
      </c>
      <c r="K13" s="12"/>
      <c r="L13" s="8"/>
      <c r="M13" s="94"/>
    </row>
    <row r="14" spans="1:13" ht="18" customHeight="1">
      <c r="A14" s="9">
        <v>9</v>
      </c>
      <c r="B14" s="6"/>
      <c r="C14" s="9"/>
      <c r="D14" s="9"/>
      <c r="E14" s="14"/>
      <c r="F14" s="16"/>
      <c r="G14" s="16"/>
      <c r="H14" s="11"/>
      <c r="I14" s="15">
        <f>MAX((H14-IF(H14&lt;4000,800,H14*0.2))*10%*{2,3,4}-1000*{0,2,7},0)</f>
        <v>0</v>
      </c>
      <c r="J14" s="15">
        <f t="shared" si="0"/>
        <v>0</v>
      </c>
      <c r="K14" s="12"/>
      <c r="L14" s="8"/>
      <c r="M14" s="94"/>
    </row>
    <row r="15" spans="1:13" ht="18" customHeight="1">
      <c r="A15" s="9">
        <v>10</v>
      </c>
      <c r="B15" s="6"/>
      <c r="C15" s="9"/>
      <c r="D15" s="9"/>
      <c r="E15" s="14"/>
      <c r="F15" s="16"/>
      <c r="G15" s="16"/>
      <c r="H15" s="11"/>
      <c r="I15" s="15">
        <f>MAX((H15-IF(H15&lt;4000,800,H15*0.2))*10%*{2,3,4}-1000*{0,2,7},0)</f>
        <v>0</v>
      </c>
      <c r="J15" s="15">
        <f t="shared" si="0"/>
        <v>0</v>
      </c>
      <c r="K15" s="12"/>
      <c r="L15" s="8"/>
      <c r="M15" s="94"/>
    </row>
    <row r="16" spans="1:13" ht="18" customHeight="1">
      <c r="A16" s="9">
        <v>11</v>
      </c>
      <c r="B16" s="6"/>
      <c r="C16" s="9"/>
      <c r="D16" s="9"/>
      <c r="E16" s="14"/>
      <c r="F16" s="16"/>
      <c r="G16" s="16"/>
      <c r="H16" s="11"/>
      <c r="I16" s="15">
        <f>MAX((H16-IF(H16&lt;4000,800,H16*0.2))*10%*{2,3,4}-1000*{0,2,7},0)</f>
        <v>0</v>
      </c>
      <c r="J16" s="15">
        <f t="shared" si="0"/>
        <v>0</v>
      </c>
      <c r="K16" s="12"/>
      <c r="L16" s="8"/>
      <c r="M16" s="94"/>
    </row>
    <row r="17" spans="1:13" ht="18" customHeight="1">
      <c r="A17" s="9">
        <v>12</v>
      </c>
      <c r="B17" s="6"/>
      <c r="C17" s="9"/>
      <c r="D17" s="9"/>
      <c r="E17" s="14"/>
      <c r="F17" s="16"/>
      <c r="G17" s="16"/>
      <c r="H17" s="11"/>
      <c r="I17" s="15">
        <f>MAX((H17-IF(H17&lt;4000,800,H17*0.2))*10%*{2,3,4}-1000*{0,2,7},0)</f>
        <v>0</v>
      </c>
      <c r="J17" s="15">
        <f t="shared" si="0"/>
        <v>0</v>
      </c>
      <c r="K17" s="12"/>
      <c r="L17" s="8"/>
      <c r="M17" s="94"/>
    </row>
    <row r="18" spans="1:13" ht="18" customHeight="1">
      <c r="A18" s="9">
        <v>13</v>
      </c>
      <c r="B18" s="6"/>
      <c r="C18" s="9"/>
      <c r="D18" s="9"/>
      <c r="E18" s="14"/>
      <c r="F18" s="16"/>
      <c r="G18" s="16"/>
      <c r="H18" s="11"/>
      <c r="I18" s="15">
        <f>MAX((H18-IF(H18&lt;4000,800,H18*0.2))*10%*{2,3,4}-1000*{0,2,7},0)</f>
        <v>0</v>
      </c>
      <c r="J18" s="15">
        <f t="shared" si="0"/>
        <v>0</v>
      </c>
      <c r="K18" s="12"/>
      <c r="L18" s="8"/>
      <c r="M18" s="94"/>
    </row>
    <row r="19" spans="1:13" ht="18" customHeight="1">
      <c r="A19" s="9">
        <v>14</v>
      </c>
      <c r="B19" s="6"/>
      <c r="C19" s="9"/>
      <c r="D19" s="9"/>
      <c r="E19" s="14"/>
      <c r="F19" s="16"/>
      <c r="G19" s="16"/>
      <c r="H19" s="11"/>
      <c r="I19" s="15">
        <f>MAX((H19-IF(H19&lt;4000,800,H19*0.2))*10%*{2,3,4}-1000*{0,2,7},0)</f>
        <v>0</v>
      </c>
      <c r="J19" s="15">
        <f>H19-I19</f>
        <v>0</v>
      </c>
      <c r="K19" s="12"/>
      <c r="L19" s="8"/>
      <c r="M19" s="94"/>
    </row>
    <row r="20" spans="1:13" ht="18" customHeight="1">
      <c r="A20" s="9">
        <v>15</v>
      </c>
      <c r="B20" s="6"/>
      <c r="C20" s="9"/>
      <c r="D20" s="9"/>
      <c r="E20" s="14"/>
      <c r="F20" s="16"/>
      <c r="G20" s="16"/>
      <c r="H20" s="11"/>
      <c r="I20" s="15">
        <f>MAX((H20-IF(H20&lt;4000,800,H20*0.2))*10%*{2,3,4}-1000*{0,2,7},0)</f>
        <v>0</v>
      </c>
      <c r="J20" s="15">
        <f>H20-I20</f>
        <v>0</v>
      </c>
      <c r="K20" s="12"/>
      <c r="L20" s="8"/>
      <c r="M20" s="94"/>
    </row>
    <row r="21" spans="1:13" ht="18" customHeight="1">
      <c r="A21" s="9">
        <v>16</v>
      </c>
      <c r="B21" s="6"/>
      <c r="C21" s="9"/>
      <c r="D21" s="9"/>
      <c r="E21" s="14"/>
      <c r="F21" s="16"/>
      <c r="G21" s="16"/>
      <c r="H21" s="11"/>
      <c r="I21" s="15">
        <f>MAX((H21-IF(H21&lt;4000,800,H21*0.2))*10%*{2,3,4}-1000*{0,2,7},0)</f>
        <v>0</v>
      </c>
      <c r="J21" s="15">
        <f t="shared" si="0"/>
        <v>0</v>
      </c>
      <c r="K21" s="12"/>
      <c r="L21" s="8"/>
      <c r="M21" s="94"/>
    </row>
    <row r="22" spans="1:13" ht="18" customHeight="1">
      <c r="A22" s="9">
        <v>17</v>
      </c>
      <c r="B22" s="6"/>
      <c r="C22" s="9"/>
      <c r="D22" s="9"/>
      <c r="E22" s="14"/>
      <c r="F22" s="16"/>
      <c r="G22" s="16"/>
      <c r="H22" s="11"/>
      <c r="I22" s="15">
        <f>MAX((H22-IF(H22&lt;4000,800,H22*0.2))*10%*{2,3,4}-1000*{0,2,7},0)</f>
        <v>0</v>
      </c>
      <c r="J22" s="15">
        <f t="shared" si="0"/>
        <v>0</v>
      </c>
      <c r="K22" s="12"/>
      <c r="L22" s="8"/>
      <c r="M22" s="94"/>
    </row>
    <row r="23" spans="1:13" ht="18" customHeight="1" thickBot="1">
      <c r="A23" s="96" t="s">
        <v>4</v>
      </c>
      <c r="B23" s="97"/>
      <c r="C23" s="97"/>
      <c r="D23" s="97"/>
      <c r="E23" s="98"/>
      <c r="F23" s="43"/>
      <c r="G23" s="28"/>
      <c r="H23" s="29">
        <f>SUM(H6:H22)</f>
        <v>0</v>
      </c>
      <c r="I23" s="13">
        <f>SUM(I6:I22)</f>
        <v>0</v>
      </c>
      <c r="J23" s="13">
        <f>SUM(J6:J22)</f>
        <v>0</v>
      </c>
      <c r="K23" s="12"/>
      <c r="L23" s="8"/>
      <c r="M23" s="95"/>
    </row>
    <row r="24" spans="1:13" ht="18" customHeight="1" thickTop="1">
      <c r="A24" s="71" t="s">
        <v>42</v>
      </c>
      <c r="B24" s="72"/>
      <c r="C24" s="72"/>
      <c r="D24" s="72"/>
      <c r="E24" s="73"/>
      <c r="F24" s="104" t="s">
        <v>43</v>
      </c>
      <c r="G24" s="105"/>
      <c r="H24" s="105"/>
      <c r="I24" s="106"/>
      <c r="J24" s="77" t="s">
        <v>44</v>
      </c>
      <c r="K24" s="78"/>
      <c r="L24" s="78"/>
      <c r="M24" s="79"/>
    </row>
    <row r="25" spans="1:13" ht="18" customHeight="1">
      <c r="A25" s="74"/>
      <c r="B25" s="75"/>
      <c r="C25" s="75"/>
      <c r="D25" s="75"/>
      <c r="E25" s="76"/>
      <c r="F25" s="107"/>
      <c r="G25" s="108"/>
      <c r="H25" s="108"/>
      <c r="I25" s="109"/>
      <c r="J25" s="80"/>
      <c r="K25" s="81"/>
      <c r="L25" s="81"/>
      <c r="M25" s="82"/>
    </row>
    <row r="26" spans="1:13" ht="15.75" customHeight="1">
      <c r="A26" s="83" t="s">
        <v>45</v>
      </c>
      <c r="B26" s="84"/>
      <c r="C26" s="84"/>
      <c r="D26" s="84"/>
      <c r="E26" s="85"/>
      <c r="F26" s="110" t="s">
        <v>45</v>
      </c>
      <c r="G26" s="111"/>
      <c r="H26" s="111"/>
      <c r="I26" s="112"/>
      <c r="J26" s="83" t="s">
        <v>46</v>
      </c>
      <c r="K26" s="84"/>
      <c r="L26" s="84"/>
      <c r="M26" s="85"/>
    </row>
    <row r="27" spans="1:13" ht="15.75" customHeight="1">
      <c r="A27" s="63" t="s">
        <v>47</v>
      </c>
      <c r="B27" s="64"/>
      <c r="C27" s="64"/>
      <c r="D27" s="64"/>
      <c r="E27" s="65"/>
      <c r="F27" s="66" t="s">
        <v>48</v>
      </c>
      <c r="G27" s="67"/>
      <c r="H27" s="67"/>
      <c r="I27" s="68"/>
      <c r="J27" s="66" t="s">
        <v>49</v>
      </c>
      <c r="K27" s="67"/>
      <c r="L27" s="67"/>
      <c r="M27" s="68"/>
    </row>
    <row r="28" spans="1:13" ht="15.75">
      <c r="A28" s="69" t="s">
        <v>50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</sheetData>
  <sheetProtection formatCells="0" formatColumns="0" formatRows="0" selectLockedCells="1"/>
  <mergeCells count="20">
    <mergeCell ref="F24:I25"/>
    <mergeCell ref="F26:I26"/>
    <mergeCell ref="F27:I27"/>
    <mergeCell ref="J26:M26"/>
    <mergeCell ref="K3:M3"/>
    <mergeCell ref="K4:M4"/>
    <mergeCell ref="A1:M1"/>
    <mergeCell ref="M6:M23"/>
    <mergeCell ref="A23:E23"/>
    <mergeCell ref="A3:C3"/>
    <mergeCell ref="A4:C4"/>
    <mergeCell ref="E3:F3"/>
    <mergeCell ref="A27:E27"/>
    <mergeCell ref="J27:M27"/>
    <mergeCell ref="A28:M28"/>
    <mergeCell ref="G3:J3"/>
    <mergeCell ref="G4:J4"/>
    <mergeCell ref="A24:E25"/>
    <mergeCell ref="J24:M25"/>
    <mergeCell ref="A26:E26"/>
  </mergeCells>
  <printOptions/>
  <pageMargins left="0.53" right="0.15748031496062992" top="0.5511811023622047" bottom="0.4330708661417323" header="0.275590551181102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C7" sqref="C7"/>
    </sheetView>
  </sheetViews>
  <sheetFormatPr defaultColWidth="9.00390625" defaultRowHeight="14.25"/>
  <cols>
    <col min="1" max="1" width="79.25390625" style="26" customWidth="1"/>
  </cols>
  <sheetData>
    <row r="1" ht="24.75" customHeight="1">
      <c r="A1" s="27" t="s">
        <v>11</v>
      </c>
    </row>
    <row r="2" ht="42.75" customHeight="1">
      <c r="A2" s="27" t="s">
        <v>12</v>
      </c>
    </row>
    <row r="3" ht="22.5" customHeight="1">
      <c r="A3" s="38" t="s">
        <v>24</v>
      </c>
    </row>
    <row r="4" ht="24" customHeight="1">
      <c r="A4" s="38" t="s">
        <v>25</v>
      </c>
    </row>
    <row r="5" ht="57.75">
      <c r="A5" s="38" t="s">
        <v>35</v>
      </c>
    </row>
    <row r="6" ht="58.5">
      <c r="A6" s="38" t="s">
        <v>36</v>
      </c>
    </row>
    <row r="7" ht="77.25">
      <c r="A7" s="38" t="s">
        <v>37</v>
      </c>
    </row>
    <row r="8" ht="25.5" customHeight="1">
      <c r="A8" s="38" t="s">
        <v>38</v>
      </c>
    </row>
    <row r="9" ht="44.25" customHeight="1">
      <c r="A9" s="38" t="s">
        <v>39</v>
      </c>
    </row>
    <row r="10" ht="24" customHeight="1">
      <c r="A10" s="27" t="s">
        <v>13</v>
      </c>
    </row>
    <row r="11" ht="62.25" customHeight="1">
      <c r="A11" s="38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高克明</dc:creator>
  <cp:keywords/>
  <dc:description/>
  <cp:lastModifiedBy>unknown</cp:lastModifiedBy>
  <cp:lastPrinted>2019-05-21T06:08:31Z</cp:lastPrinted>
  <dcterms:created xsi:type="dcterms:W3CDTF">2009-12-02T09:05:05Z</dcterms:created>
  <dcterms:modified xsi:type="dcterms:W3CDTF">2019-05-21T06:12:05Z</dcterms:modified>
  <cp:category/>
  <cp:version/>
  <cp:contentType/>
  <cp:contentStatus/>
</cp:coreProperties>
</file>